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444N0014\Desktop\"/>
    </mc:Choice>
  </mc:AlternateContent>
  <xr:revisionPtr revIDLastSave="0" documentId="8_{777F7EB1-02CE-4811-9193-C3B6F0C20140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利用証明書" sheetId="5" r:id="rId1"/>
    <sheet name="料金計算シート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5" l="1"/>
  <c r="E4" i="6"/>
  <c r="I11" i="5" l="1"/>
  <c r="E5" i="6" l="1"/>
  <c r="F5" i="6" s="1"/>
  <c r="E6" i="6"/>
  <c r="F6" i="6" s="1"/>
  <c r="E7" i="6"/>
  <c r="F7" i="6" s="1"/>
  <c r="E8" i="6"/>
  <c r="F8" i="6" s="1"/>
  <c r="E9" i="6"/>
  <c r="F9" i="6" s="1"/>
  <c r="G13" i="5"/>
  <c r="E13" i="5"/>
  <c r="B24" i="6"/>
  <c r="E23" i="6"/>
  <c r="F23" i="6" s="1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3" i="6"/>
  <c r="F13" i="6" s="1"/>
  <c r="E12" i="6"/>
  <c r="F12" i="6" s="1"/>
  <c r="E11" i="6"/>
  <c r="F11" i="6" s="1"/>
  <c r="E10" i="6"/>
  <c r="F10" i="6" s="1"/>
  <c r="F4" i="6" l="1"/>
  <c r="E24" i="6"/>
  <c r="I13" i="5" l="1"/>
  <c r="F2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CM2310L1111</author>
  </authors>
  <commentList>
    <comment ref="D7" authorId="0" shapeId="0" xr:uid="{17227D2B-2DF5-49CB-A244-0B182B039D9D}">
      <text>
        <r>
          <rPr>
            <b/>
            <sz val="9"/>
            <color indexed="81"/>
            <rFont val="BIZ UDPゴシック"/>
            <family val="3"/>
            <charset val="128"/>
          </rPr>
          <t>同じ人数で同じ宿泊施設に連泊の場合でも、1泊ごとに分けて作成下さい。
また1旅行で複数の宿泊施設を予約している場合、施設ごとに分けて作成下さい。</t>
        </r>
      </text>
    </comment>
    <comment ref="I11" authorId="0" shapeId="0" xr:uid="{833CB58B-C400-4322-A1AA-D1E06A12509B}">
      <text>
        <r>
          <rPr>
            <b/>
            <sz val="9"/>
            <color indexed="81"/>
            <rFont val="BIZ UDPゴシック"/>
            <family val="3"/>
            <charset val="128"/>
          </rPr>
          <t>1泊あたりにて算出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CM2310L1111</author>
  </authors>
  <commentList>
    <comment ref="B4" authorId="0" shapeId="0" xr:uid="{7A9ABD9C-E1D9-4755-9D44-B56C51934B61}">
      <text>
        <r>
          <rPr>
            <b/>
            <sz val="9"/>
            <color indexed="81"/>
            <rFont val="BIZ UDPゴシック"/>
            <family val="3"/>
            <charset val="128"/>
          </rPr>
          <t>同じ人数で同じ宿泊施設に連泊の場合でも、1泊ごとに分けて作成下さい。
また1旅行で複数の宿泊施設を予約している場合、施設ごとに分けて作成下さい。
県内複数泊する一連の企画旅行（募集型・受注型）で1泊あたりの予約額の算出が困難な場合は、旅行代金÷泊数を1泊あたりの予約額とみなして計算下さい。</t>
        </r>
      </text>
    </comment>
    <comment ref="D4" authorId="0" shapeId="0" xr:uid="{4D4D7D5F-979F-42F4-A724-42D784B8D12F}">
      <text>
        <r>
          <rPr>
            <b/>
            <sz val="9"/>
            <color indexed="81"/>
            <rFont val="BIZ UDPゴシック"/>
            <family val="3"/>
            <charset val="128"/>
          </rPr>
          <t>同じ人数で同じ宿泊施設に連泊の場合でも、1泊ごとに分けて作成下さい。</t>
        </r>
      </text>
    </comment>
  </commentList>
</comments>
</file>

<file path=xl/sharedStrings.xml><?xml version="1.0" encoding="utf-8"?>
<sst xmlns="http://schemas.openxmlformats.org/spreadsheetml/2006/main" count="98" uniqueCount="85">
  <si>
    <t>①　旅行会社記入欄</t>
    <rPh sb="2" eb="6">
      <t>リョコウガイシャ</t>
    </rPh>
    <rPh sb="6" eb="8">
      <t>キニュウ</t>
    </rPh>
    <rPh sb="8" eb="9">
      <t>ラン</t>
    </rPh>
    <phoneticPr fontId="2"/>
  </si>
  <si>
    <t>旅行会社名</t>
    <rPh sb="0" eb="4">
      <t>リョコウガイシャ</t>
    </rPh>
    <rPh sb="4" eb="5">
      <t>メイ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</si>
  <si>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</si>
  <si>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</si>
  <si>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</si>
  <si>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</si>
  <si>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割引適用人数</t>
    <rPh sb="0" eb="2">
      <t>ワリビキ</t>
    </rPh>
    <rPh sb="2" eb="4">
      <t>テキヨウ</t>
    </rPh>
    <rPh sb="4" eb="6">
      <t>ニンズウ</t>
    </rPh>
    <phoneticPr fontId="2"/>
  </si>
  <si>
    <t>名</t>
    <rPh sb="0" eb="1">
      <t>メイ</t>
    </rPh>
    <phoneticPr fontId="2"/>
  </si>
  <si>
    <t>宿泊数</t>
    <rPh sb="0" eb="2">
      <t>シュクハク</t>
    </rPh>
    <rPh sb="2" eb="3">
      <t>スウ</t>
    </rPh>
    <phoneticPr fontId="2"/>
  </si>
  <si>
    <t>泊</t>
    <rPh sb="0" eb="1">
      <t>ハク</t>
    </rPh>
    <phoneticPr fontId="2"/>
  </si>
  <si>
    <t>-</t>
    <phoneticPr fontId="2"/>
  </si>
  <si>
    <t>割引額</t>
    <rPh sb="0" eb="3">
      <t>ワリビキガク</t>
    </rPh>
    <phoneticPr fontId="2"/>
  </si>
  <si>
    <t>＝</t>
    <phoneticPr fontId="2"/>
  </si>
  <si>
    <t>割引後代金</t>
    <rPh sb="0" eb="3">
      <t>ワリビキゴ</t>
    </rPh>
    <rPh sb="3" eb="5">
      <t>ダイキン</t>
    </rPh>
    <phoneticPr fontId="2"/>
  </si>
  <si>
    <t>②　お客様記入欄</t>
    <rPh sb="3" eb="5">
      <t>キャクサマ</t>
    </rPh>
    <rPh sb="5" eb="8">
      <t>キニュウラン</t>
    </rPh>
    <phoneticPr fontId="2"/>
  </si>
  <si>
    <t>□</t>
    <phoneticPr fontId="2"/>
  </si>
  <si>
    <t>料金計算シート</t>
    <rPh sb="0" eb="2">
      <t>リョウキン</t>
    </rPh>
    <rPh sb="2" eb="4">
      <t>ケイサン</t>
    </rPh>
    <phoneticPr fontId="2"/>
  </si>
  <si>
    <t>予約泊数</t>
    <rPh sb="0" eb="2">
      <t>ヨヤク</t>
    </rPh>
    <rPh sb="2" eb="3">
      <t>ハク</t>
    </rPh>
    <rPh sb="3" eb="4">
      <t>スウ</t>
    </rPh>
    <phoneticPr fontId="2"/>
  </si>
  <si>
    <t>対象予約</t>
    <rPh sb="0" eb="2">
      <t>タイショウ</t>
    </rPh>
    <rPh sb="2" eb="4">
      <t>ヨヤク</t>
    </rPh>
    <phoneticPr fontId="2"/>
  </si>
  <si>
    <t>2人目</t>
    <rPh sb="0" eb="3">
      <t>フタリメ</t>
    </rPh>
    <phoneticPr fontId="2"/>
  </si>
  <si>
    <t>3人目</t>
    <rPh sb="1" eb="3">
      <t>ニンメ</t>
    </rPh>
    <phoneticPr fontId="2"/>
  </si>
  <si>
    <t>4人目</t>
    <rPh sb="1" eb="3">
      <t>ニンメ</t>
    </rPh>
    <phoneticPr fontId="2"/>
  </si>
  <si>
    <t>5人目</t>
    <rPh sb="1" eb="3">
      <t>ニンメ</t>
    </rPh>
    <phoneticPr fontId="2"/>
  </si>
  <si>
    <t>6人目</t>
    <rPh sb="1" eb="3">
      <t>ニンメ</t>
    </rPh>
    <phoneticPr fontId="2"/>
  </si>
  <si>
    <t>7人目</t>
  </si>
  <si>
    <t>8人目</t>
    <rPh sb="1" eb="3">
      <t>ニンメ</t>
    </rPh>
    <phoneticPr fontId="2"/>
  </si>
  <si>
    <t>9人目</t>
    <rPh sb="1" eb="3">
      <t>ニンメ</t>
    </rPh>
    <phoneticPr fontId="2"/>
  </si>
  <si>
    <t>10人目</t>
    <rPh sb="2" eb="4">
      <t>ニンメ</t>
    </rPh>
    <phoneticPr fontId="2"/>
  </si>
  <si>
    <t>11人目</t>
    <rPh sb="2" eb="4">
      <t>ニンメ</t>
    </rPh>
    <phoneticPr fontId="2"/>
  </si>
  <si>
    <t>12人目</t>
  </si>
  <si>
    <t>13人目</t>
    <rPh sb="2" eb="4">
      <t>ニンメ</t>
    </rPh>
    <phoneticPr fontId="2"/>
  </si>
  <si>
    <t>14人目</t>
    <rPh sb="2" eb="4">
      <t>ニンメ</t>
    </rPh>
    <phoneticPr fontId="2"/>
  </si>
  <si>
    <t>15人目</t>
  </si>
  <si>
    <t>16人目</t>
    <rPh sb="2" eb="4">
      <t>ニンメ</t>
    </rPh>
    <phoneticPr fontId="2"/>
  </si>
  <si>
    <t>17人目</t>
    <rPh sb="2" eb="4">
      <t>ニンメ</t>
    </rPh>
    <phoneticPr fontId="2"/>
  </si>
  <si>
    <t>18人目</t>
  </si>
  <si>
    <t>19人目</t>
    <rPh sb="2" eb="4">
      <t>ニンメ</t>
    </rPh>
    <phoneticPr fontId="2"/>
  </si>
  <si>
    <t>20人目</t>
    <rPh sb="2" eb="4">
      <t>ニンメ</t>
    </rPh>
    <phoneticPr fontId="2"/>
  </si>
  <si>
    <t>計</t>
    <rPh sb="0" eb="1">
      <t>ケイ</t>
    </rPh>
    <phoneticPr fontId="2"/>
  </si>
  <si>
    <t>様式反映</t>
    <rPh sb="0" eb="2">
      <t>ヨウシキ</t>
    </rPh>
    <rPh sb="2" eb="4">
      <t>ハンエイ</t>
    </rPh>
    <phoneticPr fontId="2"/>
  </si>
  <si>
    <t>↑割引額</t>
    <rPh sb="1" eb="4">
      <t>ワリビキガク</t>
    </rPh>
    <phoneticPr fontId="2"/>
  </si>
  <si>
    <t>↑割引後代金</t>
    <rPh sb="1" eb="4">
      <t>ワリビキゴ</t>
    </rPh>
    <rPh sb="4" eb="6">
      <t>ダイキン</t>
    </rPh>
    <phoneticPr fontId="2"/>
  </si>
  <si>
    <t>宿泊施設名</t>
    <rPh sb="0" eb="5">
      <t>シュクハクシセツメイ</t>
    </rPh>
    <phoneticPr fontId="2"/>
  </si>
  <si>
    <t>チェックイン日</t>
    <rPh sb="6" eb="7">
      <t>ヒ</t>
    </rPh>
    <phoneticPr fontId="2"/>
  </si>
  <si>
    <t>チェックアウト日</t>
    <rPh sb="7" eb="8">
      <t>ヒ</t>
    </rPh>
    <phoneticPr fontId="2"/>
  </si>
  <si>
    <t>宿泊代表者名</t>
    <rPh sb="0" eb="5">
      <t>シュクハクダイヒョウシャ</t>
    </rPh>
    <rPh sb="5" eb="6">
      <t>メイ</t>
    </rPh>
    <phoneticPr fontId="2"/>
  </si>
  <si>
    <t>施設住所
（市町村）</t>
    <rPh sb="0" eb="2">
      <t>シセツ</t>
    </rPh>
    <rPh sb="2" eb="4">
      <t>ジュウショ</t>
    </rPh>
    <rPh sb="6" eb="9">
      <t>シチョウソン</t>
    </rPh>
    <phoneticPr fontId="2"/>
  </si>
  <si>
    <t>様</t>
    <rPh sb="0" eb="1">
      <t>サマ</t>
    </rPh>
    <phoneticPr fontId="2"/>
  </si>
  <si>
    <r>
      <rPr>
        <b/>
        <u val="double"/>
        <sz val="17"/>
        <rFont val="ＭＳ Ｐゴシック"/>
        <family val="3"/>
        <charset val="128"/>
      </rPr>
      <t>旅行者</t>
    </r>
    <r>
      <rPr>
        <b/>
        <u val="double"/>
        <sz val="17"/>
        <color rgb="FFFF0000"/>
        <rFont val="ＭＳ Ｐゴシック"/>
        <family val="3"/>
        <charset val="128"/>
      </rPr>
      <t>（宿泊代表者及び同行者全員）</t>
    </r>
    <r>
      <rPr>
        <b/>
        <sz val="17"/>
        <rFont val="ＭＳ Ｐゴシック"/>
        <family val="3"/>
        <charset val="128"/>
      </rPr>
      <t>が下記の事項を誓約します。</t>
    </r>
    <rPh sb="0" eb="2">
      <t>リョコウ</t>
    </rPh>
    <rPh sb="2" eb="3">
      <t>シャ</t>
    </rPh>
    <rPh sb="4" eb="6">
      <t>シュクハク</t>
    </rPh>
    <rPh sb="6" eb="9">
      <t>ダイヒョウシャ</t>
    </rPh>
    <rPh sb="9" eb="10">
      <t>オヨ</t>
    </rPh>
    <rPh sb="11" eb="14">
      <t>ドウコウシャ</t>
    </rPh>
    <rPh sb="14" eb="16">
      <t>ゼンイン</t>
    </rPh>
    <rPh sb="18" eb="20">
      <t>カキ</t>
    </rPh>
    <rPh sb="21" eb="23">
      <t>ジコウ</t>
    </rPh>
    <rPh sb="24" eb="26">
      <t>セイヤク</t>
    </rPh>
    <phoneticPr fontId="2"/>
  </si>
  <si>
    <r>
      <t>※　</t>
    </r>
    <r>
      <rPr>
        <sz val="16"/>
        <rFont val="ＭＳ Ｐゴシック"/>
        <family val="3"/>
        <charset val="128"/>
      </rPr>
      <t>宿泊代表者ご本人様が下記すべての項目のご確認および□にチェックをお願いします。</t>
    </r>
    <rPh sb="2" eb="4">
      <t>シュクハク</t>
    </rPh>
    <rPh sb="4" eb="7">
      <t>ダイヒョウシャ</t>
    </rPh>
    <rPh sb="8" eb="10">
      <t>ホンニン</t>
    </rPh>
    <rPh sb="10" eb="11">
      <t>サマ</t>
    </rPh>
    <rPh sb="12" eb="14">
      <t>カキ</t>
    </rPh>
    <rPh sb="18" eb="20">
      <t>コウモク</t>
    </rPh>
    <rPh sb="22" eb="24">
      <t>カクニン</t>
    </rPh>
    <rPh sb="35" eb="36">
      <t>ネガ</t>
    </rPh>
    <phoneticPr fontId="2"/>
  </si>
  <si>
    <t>申請内容に疑義が生じた場合など、「にいがた Go To トラベル」事務局の要請に応じ、</t>
    <rPh sb="0" eb="2">
      <t>シンセイ</t>
    </rPh>
    <rPh sb="2" eb="4">
      <t>ナイヨウ</t>
    </rPh>
    <rPh sb="5" eb="7">
      <t>ギギ</t>
    </rPh>
    <rPh sb="8" eb="9">
      <t>ショウ</t>
    </rPh>
    <rPh sb="11" eb="13">
      <t>バアイ</t>
    </rPh>
    <rPh sb="33" eb="36">
      <t>ジムキョク</t>
    </rPh>
    <rPh sb="37" eb="39">
      <t>ヨウセイ</t>
    </rPh>
    <rPh sb="40" eb="41">
      <t>オウ</t>
    </rPh>
    <phoneticPr fontId="2"/>
  </si>
  <si>
    <t>審査において「にいがた Go To トラベル」事務局の要請がある場合、事情聴取等に協力します。</t>
    <rPh sb="0" eb="2">
      <t>シンサ</t>
    </rPh>
    <rPh sb="23" eb="26">
      <t>ジムキョク</t>
    </rPh>
    <rPh sb="27" eb="29">
      <t>ヨウセイ</t>
    </rPh>
    <rPh sb="32" eb="34">
      <t>バアイ</t>
    </rPh>
    <rPh sb="35" eb="39">
      <t>ジジョウチョウシュ</t>
    </rPh>
    <rPh sb="39" eb="40">
      <t>トウ</t>
    </rPh>
    <rPh sb="41" eb="43">
      <t>キョウリョク</t>
    </rPh>
    <phoneticPr fontId="2"/>
  </si>
  <si>
    <t>□</t>
  </si>
  <si>
    <t>助成金（割引相当額）を返金します。</t>
    <rPh sb="0" eb="3">
      <t>ジョセイキン</t>
    </rPh>
    <rPh sb="4" eb="6">
      <t>ワリビキ</t>
    </rPh>
    <rPh sb="6" eb="9">
      <t>ソウトウガク</t>
    </rPh>
    <rPh sb="11" eb="13">
      <t>ヘンキン</t>
    </rPh>
    <phoneticPr fontId="2"/>
  </si>
  <si>
    <t>令和　８年　　　　月　　　　日</t>
    <rPh sb="0" eb="2">
      <t>レイワ</t>
    </rPh>
    <rPh sb="4" eb="5">
      <t>ネン</t>
    </rPh>
    <rPh sb="9" eb="10">
      <t>ガツ</t>
    </rPh>
    <rPh sb="14" eb="15">
      <t>ニチ</t>
    </rPh>
    <phoneticPr fontId="2"/>
  </si>
  <si>
    <t>宿泊代表者署名</t>
    <rPh sb="0" eb="2">
      <t>シュクハク</t>
    </rPh>
    <rPh sb="2" eb="5">
      <t>ダイヒョウシャ</t>
    </rPh>
    <rPh sb="5" eb="7">
      <t>ショメイ</t>
    </rPh>
    <phoneticPr fontId="2"/>
  </si>
  <si>
    <r>
      <t>割引を受ける旅行者</t>
    </r>
    <r>
      <rPr>
        <sz val="16"/>
        <color rgb="FFFF0000"/>
        <rFont val="ＭＳ Ｐゴシック"/>
        <family val="3"/>
        <charset val="128"/>
      </rPr>
      <t>（宿泊代表者及び同行者全員）</t>
    </r>
    <r>
      <rPr>
        <sz val="16"/>
        <color theme="1"/>
        <rFont val="ＭＳ Ｐゴシック"/>
        <family val="3"/>
        <charset val="128"/>
      </rPr>
      <t>は、新潟県内在住者で間違いありません。</t>
    </r>
    <rPh sb="0" eb="2">
      <t>ワリビキ</t>
    </rPh>
    <rPh sb="3" eb="4">
      <t>ウ</t>
    </rPh>
    <rPh sb="6" eb="9">
      <t>リョコウシャ</t>
    </rPh>
    <rPh sb="10" eb="15">
      <t>シュクハクダイヒョウシャ</t>
    </rPh>
    <rPh sb="15" eb="16">
      <t>オヨ</t>
    </rPh>
    <rPh sb="17" eb="20">
      <t>ドウコウシャ</t>
    </rPh>
    <rPh sb="20" eb="22">
      <t>ゼンイン</t>
    </rPh>
    <rPh sb="25" eb="27">
      <t>ニイガタ</t>
    </rPh>
    <rPh sb="27" eb="29">
      <t>ケンナイ</t>
    </rPh>
    <rPh sb="29" eb="32">
      <t>ザイジュウシャ</t>
    </rPh>
    <rPh sb="33" eb="35">
      <t>マチガ</t>
    </rPh>
    <phoneticPr fontId="2"/>
  </si>
  <si>
    <t>今回の旅行はビジネス目的での利用ではありません。</t>
    <rPh sb="0" eb="2">
      <t>コンカイ</t>
    </rPh>
    <rPh sb="3" eb="5">
      <t>リョコウ</t>
    </rPh>
    <rPh sb="10" eb="12">
      <t>モクテキ</t>
    </rPh>
    <rPh sb="14" eb="16">
      <t>リヨウ</t>
    </rPh>
    <phoneticPr fontId="2"/>
  </si>
  <si>
    <t>上記の事項について誓約します。</t>
    <rPh sb="0" eb="2">
      <t>ジョウキ</t>
    </rPh>
    <rPh sb="3" eb="5">
      <t>ジコウ</t>
    </rPh>
    <rPh sb="9" eb="11">
      <t>セイヤク</t>
    </rPh>
    <phoneticPr fontId="2"/>
  </si>
  <si>
    <t>「にいがた Go To トラベル」旅行商品割引　利用証明書</t>
    <rPh sb="17" eb="21">
      <t>リョコウショウヒン</t>
    </rPh>
    <rPh sb="21" eb="23">
      <t>ワリビキ</t>
    </rPh>
    <rPh sb="24" eb="26">
      <t>リヨウ</t>
    </rPh>
    <rPh sb="26" eb="29">
      <t>ショウメイショ</t>
    </rPh>
    <phoneticPr fontId="2"/>
  </si>
  <si>
    <t>青塗り部分は別タブ「料金計算シート」に入力すると自動転記されます。</t>
    <rPh sb="0" eb="2">
      <t>アオヌ</t>
    </rPh>
    <rPh sb="3" eb="5">
      <t>ブブン</t>
    </rPh>
    <rPh sb="6" eb="7">
      <t>ベツ</t>
    </rPh>
    <rPh sb="10" eb="14">
      <t>リョウキンケイサン</t>
    </rPh>
    <rPh sb="19" eb="21">
      <t>ニュウリョク</t>
    </rPh>
    <rPh sb="24" eb="26">
      <t>ジドウ</t>
    </rPh>
    <rPh sb="26" eb="28">
      <t>テンキ</t>
    </rPh>
    <phoneticPr fontId="2"/>
  </si>
  <si>
    <t>宿泊代表者電話番号</t>
    <rPh sb="0" eb="2">
      <t>シュクハク</t>
    </rPh>
    <rPh sb="2" eb="5">
      <t>ダイヒョウシャ</t>
    </rPh>
    <rPh sb="5" eb="9">
      <t>デンワバンゴウ</t>
    </rPh>
    <phoneticPr fontId="2"/>
  </si>
  <si>
    <t>※　本書面は旅行会社にて事業終了後5年間保管下さい。</t>
    <rPh sb="3" eb="5">
      <t>ショメン</t>
    </rPh>
    <rPh sb="6" eb="10">
      <t>リョコウガイシャ</t>
    </rPh>
    <rPh sb="12" eb="14">
      <t>ジギョウ</t>
    </rPh>
    <rPh sb="14" eb="17">
      <t>シュウリョウゴ</t>
    </rPh>
    <rPh sb="18" eb="20">
      <t>ネンカン</t>
    </rPh>
    <rPh sb="20" eb="22">
      <t>ホカン</t>
    </rPh>
    <rPh sb="22" eb="23">
      <t>クダ</t>
    </rPh>
    <phoneticPr fontId="2"/>
  </si>
  <si>
    <t>※　本書面により取得した個人情報は、当事業においてのみ使用し、その他の目的のために使用しません。</t>
    <rPh sb="3" eb="5">
      <t>ショメン</t>
    </rPh>
    <phoneticPr fontId="2"/>
  </si>
  <si>
    <t>②同行者</t>
    <rPh sb="1" eb="4">
      <t>ドウコウシャ</t>
    </rPh>
    <phoneticPr fontId="2"/>
  </si>
  <si>
    <t>③同行者</t>
    <rPh sb="1" eb="4">
      <t>ドウコウシャ</t>
    </rPh>
    <phoneticPr fontId="2"/>
  </si>
  <si>
    <t>④同行者</t>
    <rPh sb="1" eb="4">
      <t>ドウコウシャ</t>
    </rPh>
    <phoneticPr fontId="2"/>
  </si>
  <si>
    <t>⑤同行者</t>
    <rPh sb="1" eb="4">
      <t>ドウコウシャ</t>
    </rPh>
    <phoneticPr fontId="2"/>
  </si>
  <si>
    <t>⑥同行者</t>
    <rPh sb="1" eb="4">
      <t>ドウコウシャ</t>
    </rPh>
    <phoneticPr fontId="2"/>
  </si>
  <si>
    <t>備考欄（添い寝幼児など）</t>
    <rPh sb="0" eb="2">
      <t>ビコウ</t>
    </rPh>
    <rPh sb="2" eb="3">
      <t>ラン</t>
    </rPh>
    <rPh sb="4" eb="5">
      <t>ソ</t>
    </rPh>
    <rPh sb="6" eb="7">
      <t>ネ</t>
    </rPh>
    <rPh sb="7" eb="9">
      <t>ヨウジ</t>
    </rPh>
    <phoneticPr fontId="2"/>
  </si>
  <si>
    <t>⑦同行者</t>
    <rPh sb="1" eb="4">
      <t>ドウコウシャ</t>
    </rPh>
    <phoneticPr fontId="2"/>
  </si>
  <si>
    <t>⑧同行者</t>
    <rPh sb="1" eb="4">
      <t>ドウコウシャ</t>
    </rPh>
    <phoneticPr fontId="2"/>
  </si>
  <si>
    <t>⑨同行者</t>
    <rPh sb="1" eb="4">
      <t>ドウコウシャ</t>
    </rPh>
    <phoneticPr fontId="2"/>
  </si>
  <si>
    <t>⑩同行者</t>
    <rPh sb="1" eb="4">
      <t>ドウコウシャ</t>
    </rPh>
    <phoneticPr fontId="2"/>
  </si>
  <si>
    <t>※　旅行人数が11名以上の場合、氏名（カタカナ・フルネーム）の分かる名簿を別紙（任意様式）にて提出下さい。</t>
    <rPh sb="2" eb="6">
      <t>リョコウニンズウ</t>
    </rPh>
    <rPh sb="9" eb="10">
      <t>メイ</t>
    </rPh>
    <rPh sb="10" eb="12">
      <t>イジョウ</t>
    </rPh>
    <rPh sb="13" eb="15">
      <t>バアイ</t>
    </rPh>
    <rPh sb="16" eb="18">
      <t>シメイ</t>
    </rPh>
    <rPh sb="31" eb="32">
      <t>ワ</t>
    </rPh>
    <rPh sb="34" eb="36">
      <t>メイボ</t>
    </rPh>
    <rPh sb="37" eb="39">
      <t>ベッシ</t>
    </rPh>
    <rPh sb="40" eb="44">
      <t>ニンイヨウシキ</t>
    </rPh>
    <rPh sb="47" eb="49">
      <t>テイシュツ</t>
    </rPh>
    <rPh sb="49" eb="50">
      <t>クダ</t>
    </rPh>
    <phoneticPr fontId="2"/>
  </si>
  <si>
    <t>①宿泊代表者</t>
    <rPh sb="1" eb="3">
      <t>シュクハク</t>
    </rPh>
    <rPh sb="3" eb="6">
      <t>ダイヒョウシャ</t>
    </rPh>
    <phoneticPr fontId="2"/>
  </si>
  <si>
    <t>氏名（カタカナ・フルネーム）</t>
    <rPh sb="0" eb="2">
      <t>シメイ</t>
    </rPh>
    <phoneticPr fontId="2"/>
  </si>
  <si>
    <t>黄塗り部分を手入力下さい。</t>
    <rPh sb="0" eb="1">
      <t>キ</t>
    </rPh>
    <rPh sb="1" eb="2">
      <t>ヌ</t>
    </rPh>
    <rPh sb="3" eb="5">
      <t>ブブン</t>
    </rPh>
    <rPh sb="6" eb="9">
      <t>テニュウリョク</t>
    </rPh>
    <rPh sb="9" eb="10">
      <t>クダ</t>
    </rPh>
    <phoneticPr fontId="2"/>
  </si>
  <si>
    <t>旅行代金総額</t>
    <rPh sb="0" eb="4">
      <t>リョコウダイキン</t>
    </rPh>
    <rPh sb="4" eb="6">
      <t>ソウガク</t>
    </rPh>
    <phoneticPr fontId="2"/>
  </si>
  <si>
    <t>※同じ人数で同じ宿泊施設に連泊の場合でも、1泊ごとに分けて作成下さい。
また1旅行で複数の宿泊施設を予約している場合、施設ごとに分けて作成下さい。
県内複数泊する一連の企画旅行（募集型・受注型）で1泊あたりの旅行代金の算出が困難な場合は、旅行代金総額÷泊数を1泊あたりの旅行代金とみなして計算下さい。</t>
    <rPh sb="104" eb="108">
      <t>リョコウダイキン</t>
    </rPh>
    <rPh sb="123" eb="125">
      <t>ソウガク</t>
    </rPh>
    <rPh sb="135" eb="139">
      <t>リョコウダイキン</t>
    </rPh>
    <phoneticPr fontId="2"/>
  </si>
  <si>
    <t>※割引額及び割引後代金については自動計算となっておりますので、 「旅行代金総額」「割引適用人数」のみ入力してください。
数式が入っておりますので、自動的に証明書様式に反映されます。</t>
    <rPh sb="1" eb="4">
      <t>ワリビキガク</t>
    </rPh>
    <rPh sb="4" eb="5">
      <t>オヨ</t>
    </rPh>
    <rPh sb="6" eb="9">
      <t>ワリビキゴ</t>
    </rPh>
    <rPh sb="9" eb="11">
      <t>ダイキン</t>
    </rPh>
    <rPh sb="16" eb="20">
      <t>ジドウケイサン</t>
    </rPh>
    <rPh sb="33" eb="37">
      <t>リョコウダイキン</t>
    </rPh>
    <rPh sb="37" eb="39">
      <t>ソウガク</t>
    </rPh>
    <rPh sb="41" eb="43">
      <t>ワリビキ</t>
    </rPh>
    <rPh sb="43" eb="45">
      <t>テキヨウ</t>
    </rPh>
    <rPh sb="45" eb="47">
      <t>ニンズウ</t>
    </rPh>
    <rPh sb="50" eb="52">
      <t>ニュウリョク</t>
    </rPh>
    <rPh sb="60" eb="62">
      <t>スウシキ</t>
    </rPh>
    <rPh sb="63" eb="64">
      <t>ハイ</t>
    </rPh>
    <rPh sb="73" eb="76">
      <t>ジドウテキ</t>
    </rPh>
    <rPh sb="77" eb="80">
      <t>ショウメイショ</t>
    </rPh>
    <rPh sb="80" eb="82">
      <t>ヨウシキ</t>
    </rPh>
    <rPh sb="83" eb="85">
      <t>ハンエイ</t>
    </rPh>
    <phoneticPr fontId="2"/>
  </si>
  <si>
    <t>旅行代金</t>
    <rPh sb="0" eb="4">
      <t>リョコウダイキン</t>
    </rPh>
    <phoneticPr fontId="2"/>
  </si>
  <si>
    <t>↑1泊あたりの総額</t>
    <rPh sb="2" eb="3">
      <t>ハク</t>
    </rPh>
    <rPh sb="7" eb="9">
      <t>ソウガク</t>
    </rPh>
    <phoneticPr fontId="2"/>
  </si>
  <si>
    <t>↑1泊あたりの人数</t>
    <rPh sb="2" eb="3">
      <t>ハク</t>
    </rPh>
    <rPh sb="7" eb="9">
      <t>ニンズウ</t>
    </rPh>
    <phoneticPr fontId="2"/>
  </si>
  <si>
    <t>今回の旅行は既存予約の取り直しではありません（令和8年5月14日以降の新規予約です）。</t>
    <rPh sb="0" eb="2">
      <t>コンカイ</t>
    </rPh>
    <rPh sb="3" eb="5">
      <t>リョコウ</t>
    </rPh>
    <rPh sb="6" eb="8">
      <t>キゾン</t>
    </rPh>
    <rPh sb="8" eb="10">
      <t>ヨヤク</t>
    </rPh>
    <rPh sb="11" eb="12">
      <t>ト</t>
    </rPh>
    <rPh sb="13" eb="14">
      <t>ナオ</t>
    </rPh>
    <rPh sb="23" eb="25">
      <t>レイワ</t>
    </rPh>
    <rPh sb="26" eb="27">
      <t>ネン</t>
    </rPh>
    <rPh sb="28" eb="29">
      <t>ガツ</t>
    </rPh>
    <rPh sb="31" eb="32">
      <t>ニチ</t>
    </rPh>
    <rPh sb="32" eb="34">
      <t>イコウ</t>
    </rPh>
    <rPh sb="35" eb="37">
      <t>シンキ</t>
    </rPh>
    <rPh sb="37" eb="39">
      <t>ヨヤク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</si>
</sst>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b/>
      <sz val="17"/>
      <color theme="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b/>
      <sz val="9"/>
      <color indexed="81"/>
      <name val="BIZ UDPゴシック"/>
      <family val="3"/>
      <charset val="128"/>
    </font>
    <font>
      <b/>
      <sz val="17"/>
      <name val="ＭＳ Ｐゴシック"/>
      <family val="3"/>
      <charset val="128"/>
    </font>
    <font>
      <b/>
      <u val="double"/>
      <sz val="17"/>
      <name val="ＭＳ Ｐゴシック"/>
      <family val="3"/>
      <charset val="128"/>
    </font>
    <font>
      <b/>
      <u val="double"/>
      <sz val="17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FF000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38" fontId="4" fillId="0" borderId="1" xfId="1" applyFont="1" applyBorder="1" applyProtection="1">
      <alignment vertical="center"/>
    </xf>
    <xf numFmtId="38" fontId="4" fillId="0" borderId="0" xfId="1" applyFont="1" applyProtection="1">
      <alignment vertical="center"/>
      <protection locked="0"/>
    </xf>
    <xf numFmtId="38" fontId="4" fillId="0" borderId="20" xfId="1" applyFont="1" applyBorder="1" applyProtection="1">
      <alignment vertical="center"/>
      <protection locked="0"/>
    </xf>
    <xf numFmtId="38" fontId="4" fillId="0" borderId="1" xfId="1" applyFont="1" applyBorder="1" applyAlignment="1" applyProtection="1">
      <alignment horizontal="right" vertical="center"/>
      <protection locked="0"/>
    </xf>
    <xf numFmtId="38" fontId="9" fillId="0" borderId="0" xfId="1" applyFont="1" applyAlignment="1" applyProtection="1">
      <alignment vertical="center"/>
      <protection locked="0"/>
    </xf>
    <xf numFmtId="38" fontId="4" fillId="0" borderId="2" xfId="1" applyFont="1" applyBorder="1" applyProtection="1">
      <alignment vertical="center"/>
      <protection locked="0"/>
    </xf>
    <xf numFmtId="38" fontId="4" fillId="0" borderId="5" xfId="1" applyFont="1" applyBorder="1" applyProtection="1">
      <alignment vertical="center"/>
      <protection locked="0"/>
    </xf>
    <xf numFmtId="38" fontId="4" fillId="0" borderId="24" xfId="1" applyFont="1" applyBorder="1" applyProtection="1">
      <alignment vertical="center"/>
      <protection locked="0"/>
    </xf>
    <xf numFmtId="38" fontId="4" fillId="0" borderId="25" xfId="1" applyFont="1" applyBorder="1" applyProtection="1">
      <alignment vertical="center"/>
      <protection locked="0"/>
    </xf>
    <xf numFmtId="38" fontId="4" fillId="3" borderId="4" xfId="1" applyFont="1" applyFill="1" applyBorder="1" applyAlignment="1" applyProtection="1">
      <alignment horizontal="center" vertical="center"/>
    </xf>
    <xf numFmtId="38" fontId="4" fillId="3" borderId="1" xfId="1" applyFont="1" applyFill="1" applyBorder="1" applyAlignment="1" applyProtection="1">
      <alignment horizontal="center" vertical="center"/>
    </xf>
    <xf numFmtId="38" fontId="4" fillId="3" borderId="4" xfId="1" applyFont="1" applyFill="1" applyBorder="1" applyProtection="1">
      <alignment vertical="center"/>
    </xf>
    <xf numFmtId="38" fontId="4" fillId="3" borderId="1" xfId="1" applyFont="1" applyFill="1" applyBorder="1" applyProtection="1">
      <alignment vertical="center"/>
    </xf>
    <xf numFmtId="38" fontId="4" fillId="0" borderId="3" xfId="1" applyFont="1" applyBorder="1" applyProtection="1">
      <alignment vertical="center"/>
      <protection locked="0"/>
    </xf>
    <xf numFmtId="38" fontId="4" fillId="0" borderId="6" xfId="1" applyFont="1" applyBorder="1" applyProtection="1">
      <alignment vertical="center"/>
      <protection locked="0"/>
    </xf>
    <xf numFmtId="38" fontId="4" fillId="0" borderId="26" xfId="1" applyFont="1" applyBorder="1" applyProtection="1">
      <alignment vertical="center"/>
      <protection locked="0"/>
    </xf>
    <xf numFmtId="38" fontId="4" fillId="0" borderId="1" xfId="1" applyFont="1" applyBorder="1" applyProtection="1">
      <alignment vertical="center"/>
      <protection locked="0"/>
    </xf>
    <xf numFmtId="38" fontId="10" fillId="0" borderId="0" xfId="1" applyFont="1" applyBorder="1" applyAlignment="1" applyProtection="1">
      <alignment vertical="center" wrapText="1"/>
      <protection locked="0"/>
    </xf>
    <xf numFmtId="38" fontId="11" fillId="4" borderId="27" xfId="1" applyFont="1" applyFill="1" applyBorder="1" applyAlignment="1" applyProtection="1">
      <alignment horizontal="center" vertical="center"/>
      <protection locked="0"/>
    </xf>
    <xf numFmtId="38" fontId="4" fillId="5" borderId="1" xfId="1" applyFont="1" applyFill="1" applyBorder="1" applyAlignment="1" applyProtection="1">
      <alignment horizontal="center" vertical="center"/>
      <protection locked="0"/>
    </xf>
    <xf numFmtId="38" fontId="4" fillId="6" borderId="1" xfId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6" borderId="10" xfId="0" applyFont="1" applyFill="1" applyBorder="1" applyProtection="1">
      <alignment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38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3" fillId="7" borderId="0" xfId="0" applyFont="1" applyFill="1" applyProtection="1">
      <alignment vertical="center"/>
      <protection locked="0"/>
    </xf>
    <xf numFmtId="0" fontId="3" fillId="6" borderId="13" xfId="0" applyFont="1" applyFill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38" fontId="17" fillId="0" borderId="0" xfId="1" applyFont="1" applyBorder="1" applyAlignment="1" applyProtection="1">
      <alignment vertical="center" wrapText="1"/>
      <protection locked="0"/>
    </xf>
    <xf numFmtId="38" fontId="17" fillId="0" borderId="13" xfId="1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38" fontId="4" fillId="0" borderId="6" xfId="0" applyNumberFormat="1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38" fontId="4" fillId="7" borderId="6" xfId="0" applyNumberFormat="1" applyFont="1" applyFill="1" applyBorder="1" applyAlignment="1">
      <alignment horizontal="center" vertical="center" wrapText="1"/>
    </xf>
    <xf numFmtId="38" fontId="4" fillId="7" borderId="10" xfId="0" applyNumberFormat="1" applyFont="1" applyFill="1" applyBorder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38" fontId="4" fillId="7" borderId="10" xfId="0" applyNumberFormat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38" fontId="4" fillId="2" borderId="0" xfId="1" applyFont="1" applyFill="1" applyAlignment="1" applyProtection="1">
      <alignment horizontal="center" vertical="center"/>
      <protection locked="0"/>
    </xf>
    <xf numFmtId="38" fontId="4" fillId="2" borderId="10" xfId="1" applyFont="1" applyFill="1" applyBorder="1" applyAlignment="1" applyProtection="1">
      <alignment horizontal="center" vertical="center"/>
      <protection locked="0"/>
    </xf>
    <xf numFmtId="38" fontId="4" fillId="2" borderId="0" xfId="1" applyFont="1" applyFill="1" applyBorder="1" applyAlignment="1" applyProtection="1">
      <alignment horizontal="center" vertical="center"/>
      <protection locked="0"/>
    </xf>
    <xf numFmtId="38" fontId="17" fillId="0" borderId="12" xfId="1" applyFont="1" applyBorder="1" applyAlignment="1" applyProtection="1">
      <alignment horizontal="left" vertical="center" wrapText="1"/>
      <protection locked="0"/>
    </xf>
    <xf numFmtId="38" fontId="17" fillId="0" borderId="14" xfId="1" applyFont="1" applyBorder="1" applyAlignment="1" applyProtection="1">
      <alignment horizontal="left" vertical="center" wrapText="1"/>
      <protection locked="0"/>
    </xf>
    <xf numFmtId="38" fontId="17" fillId="0" borderId="15" xfId="1" applyFont="1" applyBorder="1" applyAlignment="1" applyProtection="1">
      <alignment horizontal="left" vertical="center" wrapText="1"/>
      <protection locked="0"/>
    </xf>
    <xf numFmtId="38" fontId="17" fillId="0" borderId="16" xfId="1" applyFont="1" applyBorder="1" applyAlignment="1" applyProtection="1">
      <alignment horizontal="left" vertical="center" wrapText="1"/>
      <protection locked="0"/>
    </xf>
    <xf numFmtId="38" fontId="17" fillId="0" borderId="17" xfId="1" applyFont="1" applyBorder="1" applyAlignment="1" applyProtection="1">
      <alignment horizontal="left" vertical="center" wrapText="1"/>
      <protection locked="0"/>
    </xf>
    <xf numFmtId="38" fontId="17" fillId="0" borderId="19" xfId="1" applyFont="1" applyBorder="1" applyAlignment="1" applyProtection="1">
      <alignment horizontal="left" vertical="center" wrapText="1"/>
      <protection locked="0"/>
    </xf>
    <xf numFmtId="38" fontId="17" fillId="0" borderId="13" xfId="1" applyFont="1" applyBorder="1" applyAlignment="1" applyProtection="1">
      <alignment horizontal="left" vertical="center" wrapText="1"/>
      <protection locked="0"/>
    </xf>
    <xf numFmtId="38" fontId="17" fillId="0" borderId="0" xfId="1" applyFont="1" applyBorder="1" applyAlignment="1" applyProtection="1">
      <alignment horizontal="left" vertical="center" wrapText="1"/>
      <protection locked="0"/>
    </xf>
    <xf numFmtId="38" fontId="17" fillId="0" borderId="18" xfId="1" applyFont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tabSelected="1" workbookViewId="0">
      <selection activeCell="B2" sqref="B2:K2"/>
    </sheetView>
  </sheetViews>
  <sheetFormatPr defaultColWidth="9" defaultRowHeight="16.2" x14ac:dyDescent="0.45"/>
  <cols>
    <col min="1" max="1" width="3.69921875" style="22" customWidth="1"/>
    <col min="2" max="2" width="3.59765625" style="22" customWidth="1"/>
    <col min="3" max="3" width="18.69921875" style="22" customWidth="1"/>
    <col min="4" max="4" width="15.59765625" style="22" customWidth="1"/>
    <col min="5" max="5" width="18.5" style="22" bestFit="1" customWidth="1"/>
    <col min="6" max="10" width="15.59765625" style="22" customWidth="1"/>
    <col min="11" max="11" width="3.59765625" style="22" customWidth="1"/>
    <col min="12" max="16384" width="9" style="22"/>
  </cols>
  <sheetData>
    <row r="1" spans="2:11" ht="18" customHeight="1" thickBot="1" x14ac:dyDescent="0.5"/>
    <row r="2" spans="2:11" ht="51" customHeight="1" thickTop="1" thickBot="1" x14ac:dyDescent="0.5">
      <c r="B2" s="66" t="s">
        <v>59</v>
      </c>
      <c r="C2" s="67"/>
      <c r="D2" s="67"/>
      <c r="E2" s="67"/>
      <c r="F2" s="67"/>
      <c r="G2" s="67"/>
      <c r="H2" s="67"/>
      <c r="I2" s="67"/>
      <c r="J2" s="67"/>
      <c r="K2" s="68"/>
    </row>
    <row r="3" spans="2:11" ht="17.25" customHeight="1" thickTop="1" thickBot="1" x14ac:dyDescent="0.5"/>
    <row r="4" spans="2:11" ht="20.100000000000001" customHeight="1" x14ac:dyDescent="0.45">
      <c r="B4" s="23"/>
      <c r="C4" s="24"/>
      <c r="D4" s="24"/>
      <c r="E4" s="54"/>
      <c r="F4" s="24" t="s">
        <v>77</v>
      </c>
      <c r="G4" s="24"/>
      <c r="H4" s="24"/>
      <c r="I4" s="24"/>
      <c r="J4" s="24"/>
      <c r="K4" s="25"/>
    </row>
    <row r="5" spans="2:11" ht="20.100000000000001" customHeight="1" x14ac:dyDescent="0.45">
      <c r="B5" s="26" t="s">
        <v>0</v>
      </c>
      <c r="E5" s="53"/>
      <c r="F5" s="22" t="s">
        <v>60</v>
      </c>
      <c r="K5" s="27"/>
    </row>
    <row r="6" spans="2:11" ht="39.9" customHeight="1" x14ac:dyDescent="0.45">
      <c r="B6" s="28"/>
      <c r="C6" s="29" t="s">
        <v>1</v>
      </c>
      <c r="D6" s="74"/>
      <c r="E6" s="75"/>
      <c r="F6" s="75"/>
      <c r="G6" s="75"/>
      <c r="H6" s="75"/>
      <c r="I6" s="75"/>
      <c r="J6" s="76"/>
      <c r="K6" s="27"/>
    </row>
    <row r="7" spans="2:11" ht="45" customHeight="1" x14ac:dyDescent="0.45">
      <c r="B7" s="28"/>
      <c r="C7" s="30" t="s">
        <v>42</v>
      </c>
      <c r="D7" s="77"/>
      <c r="E7" s="78"/>
      <c r="F7" s="78"/>
      <c r="G7" s="30" t="s">
        <v>46</v>
      </c>
      <c r="H7" s="78"/>
      <c r="I7" s="78"/>
      <c r="J7" s="79"/>
      <c r="K7" s="27"/>
    </row>
    <row r="8" spans="2:11" ht="39.9" customHeight="1" x14ac:dyDescent="0.45">
      <c r="B8" s="28"/>
      <c r="C8" s="29" t="s">
        <v>45</v>
      </c>
      <c r="D8" s="74"/>
      <c r="E8" s="75"/>
      <c r="F8" s="75"/>
      <c r="G8" s="75"/>
      <c r="H8" s="75"/>
      <c r="I8" s="75"/>
      <c r="J8" s="31" t="s">
        <v>47</v>
      </c>
      <c r="K8" s="27"/>
    </row>
    <row r="9" spans="2:11" ht="39.9" customHeight="1" x14ac:dyDescent="0.45">
      <c r="B9" s="28"/>
      <c r="C9" s="32" t="s">
        <v>43</v>
      </c>
      <c r="D9" s="33" t="s">
        <v>2</v>
      </c>
      <c r="E9" s="34">
        <v>8</v>
      </c>
      <c r="F9" s="34" t="s">
        <v>3</v>
      </c>
      <c r="G9" s="35"/>
      <c r="H9" s="36" t="s">
        <v>4</v>
      </c>
      <c r="I9" s="35"/>
      <c r="J9" s="37" t="s">
        <v>5</v>
      </c>
      <c r="K9" s="27"/>
    </row>
    <row r="10" spans="2:11" ht="39.9" customHeight="1" x14ac:dyDescent="0.45">
      <c r="B10" s="28"/>
      <c r="C10" s="32" t="s">
        <v>44</v>
      </c>
      <c r="D10" s="33" t="s">
        <v>2</v>
      </c>
      <c r="E10" s="34">
        <v>8</v>
      </c>
      <c r="F10" s="34" t="s">
        <v>3</v>
      </c>
      <c r="G10" s="35"/>
      <c r="H10" s="36" t="s">
        <v>4</v>
      </c>
      <c r="I10" s="35"/>
      <c r="J10" s="37" t="s">
        <v>5</v>
      </c>
      <c r="K10" s="27"/>
    </row>
    <row r="11" spans="2:11" ht="45" customHeight="1" x14ac:dyDescent="0.45">
      <c r="B11" s="28"/>
      <c r="C11" s="30" t="s">
        <v>6</v>
      </c>
      <c r="D11" s="59"/>
      <c r="E11" s="61">
        <f>料金計算シート!C4</f>
        <v>0</v>
      </c>
      <c r="F11" s="38" t="s">
        <v>7</v>
      </c>
      <c r="G11" s="39" t="s">
        <v>8</v>
      </c>
      <c r="H11" s="38"/>
      <c r="I11" s="61">
        <f>料金計算シート!D4</f>
        <v>1</v>
      </c>
      <c r="J11" s="40" t="s">
        <v>9</v>
      </c>
      <c r="K11" s="27"/>
    </row>
    <row r="12" spans="2:11" ht="18.75" customHeight="1" x14ac:dyDescent="0.45">
      <c r="B12" s="28"/>
      <c r="C12" s="69" t="s">
        <v>81</v>
      </c>
      <c r="D12" s="60"/>
      <c r="E12" s="58" t="s">
        <v>78</v>
      </c>
      <c r="F12" s="41" t="s">
        <v>10</v>
      </c>
      <c r="G12" s="41" t="s">
        <v>11</v>
      </c>
      <c r="H12" s="41" t="s">
        <v>12</v>
      </c>
      <c r="I12" s="70" t="s">
        <v>13</v>
      </c>
      <c r="J12" s="71"/>
      <c r="K12" s="27"/>
    </row>
    <row r="13" spans="2:11" ht="33" customHeight="1" x14ac:dyDescent="0.45">
      <c r="B13" s="28"/>
      <c r="C13" s="69"/>
      <c r="D13" s="42"/>
      <c r="E13" s="62">
        <f>料金計算シート!B4</f>
        <v>0</v>
      </c>
      <c r="F13" s="43" t="s">
        <v>10</v>
      </c>
      <c r="G13" s="62">
        <f>料金計算シート!E4</f>
        <v>0</v>
      </c>
      <c r="H13" s="43" t="s">
        <v>12</v>
      </c>
      <c r="I13" s="72">
        <f>料金計算シート!F4</f>
        <v>0</v>
      </c>
      <c r="J13" s="73"/>
      <c r="K13" s="27"/>
    </row>
    <row r="14" spans="2:11" ht="20.100000000000001" customHeight="1" x14ac:dyDescent="0.45">
      <c r="B14" s="28"/>
      <c r="C14" s="22" t="s">
        <v>62</v>
      </c>
      <c r="K14" s="27"/>
    </row>
    <row r="15" spans="2:11" ht="20.100000000000001" customHeight="1" thickBot="1" x14ac:dyDescent="0.5">
      <c r="B15" s="44"/>
      <c r="C15" s="45"/>
      <c r="D15" s="45"/>
      <c r="E15" s="45"/>
      <c r="F15" s="45"/>
      <c r="G15" s="45"/>
      <c r="H15" s="45"/>
      <c r="I15" s="45"/>
      <c r="J15" s="45"/>
      <c r="K15" s="46"/>
    </row>
    <row r="16" spans="2:11" ht="16.8" thickBot="1" x14ac:dyDescent="0.5">
      <c r="C16" s="45"/>
    </row>
    <row r="17" spans="2:11" x14ac:dyDescent="0.45">
      <c r="B17" s="47"/>
      <c r="C17" s="24"/>
      <c r="D17" s="24"/>
      <c r="E17" s="24"/>
      <c r="F17" s="24"/>
      <c r="G17" s="24"/>
      <c r="H17" s="24"/>
      <c r="I17" s="24"/>
      <c r="J17" s="24"/>
      <c r="K17" s="25"/>
    </row>
    <row r="18" spans="2:11" ht="20.100000000000001" customHeight="1" x14ac:dyDescent="0.45">
      <c r="B18" s="26" t="s">
        <v>14</v>
      </c>
      <c r="K18" s="27"/>
    </row>
    <row r="19" spans="2:11" ht="18.75" customHeight="1" x14ac:dyDescent="0.45">
      <c r="B19" s="82" t="s">
        <v>48</v>
      </c>
      <c r="C19" s="83"/>
      <c r="D19" s="83"/>
      <c r="E19" s="83"/>
      <c r="F19" s="83"/>
      <c r="G19" s="83"/>
      <c r="H19" s="83"/>
      <c r="I19" s="83"/>
      <c r="J19" s="83"/>
      <c r="K19" s="84"/>
    </row>
    <row r="20" spans="2:11" ht="18.75" customHeight="1" x14ac:dyDescent="0.45">
      <c r="B20" s="82"/>
      <c r="C20" s="83"/>
      <c r="D20" s="83"/>
      <c r="E20" s="83"/>
      <c r="F20" s="83"/>
      <c r="G20" s="83"/>
      <c r="H20" s="83"/>
      <c r="I20" s="83"/>
      <c r="J20" s="83"/>
      <c r="K20" s="84"/>
    </row>
    <row r="21" spans="2:11" ht="18.75" customHeight="1" x14ac:dyDescent="0.45">
      <c r="B21" s="50"/>
      <c r="C21" s="51"/>
      <c r="D21" s="51"/>
      <c r="E21" s="51"/>
      <c r="F21" s="51"/>
      <c r="G21" s="51"/>
      <c r="H21" s="51"/>
      <c r="I21" s="51"/>
      <c r="J21" s="51"/>
      <c r="K21" s="52"/>
    </row>
    <row r="22" spans="2:11" ht="20.100000000000001" customHeight="1" x14ac:dyDescent="0.45">
      <c r="B22" s="28"/>
      <c r="C22" s="49" t="s">
        <v>49</v>
      </c>
      <c r="K22" s="27"/>
    </row>
    <row r="23" spans="2:11" ht="24.9" customHeight="1" x14ac:dyDescent="0.45">
      <c r="B23" s="28"/>
      <c r="C23" s="48" t="s">
        <v>15</v>
      </c>
      <c r="D23" s="49" t="s">
        <v>56</v>
      </c>
      <c r="E23" s="49"/>
      <c r="F23" s="49"/>
      <c r="G23" s="49"/>
      <c r="H23" s="49"/>
      <c r="I23" s="49"/>
      <c r="J23" s="49"/>
      <c r="K23" s="27"/>
    </row>
    <row r="24" spans="2:11" ht="24.9" customHeight="1" x14ac:dyDescent="0.45">
      <c r="B24" s="28"/>
      <c r="C24" s="48" t="s">
        <v>52</v>
      </c>
      <c r="D24" s="49" t="s">
        <v>84</v>
      </c>
      <c r="E24" s="49"/>
      <c r="F24" s="49"/>
      <c r="G24" s="49"/>
      <c r="H24" s="49"/>
      <c r="I24" s="49"/>
      <c r="J24" s="49"/>
      <c r="K24" s="27"/>
    </row>
    <row r="25" spans="2:11" ht="24.9" customHeight="1" x14ac:dyDescent="0.45">
      <c r="B25" s="28"/>
      <c r="C25" s="48" t="s">
        <v>52</v>
      </c>
      <c r="D25" s="49" t="s">
        <v>57</v>
      </c>
      <c r="E25" s="49"/>
      <c r="F25" s="49"/>
      <c r="G25" s="49"/>
      <c r="H25" s="49"/>
      <c r="I25" s="49"/>
      <c r="J25" s="49"/>
      <c r="K25" s="27"/>
    </row>
    <row r="26" spans="2:11" ht="24.9" customHeight="1" x14ac:dyDescent="0.45">
      <c r="B26" s="28"/>
      <c r="C26" s="48" t="s">
        <v>15</v>
      </c>
      <c r="D26" s="49" t="s">
        <v>51</v>
      </c>
      <c r="E26" s="49"/>
      <c r="F26" s="49"/>
      <c r="G26" s="49"/>
      <c r="H26" s="49"/>
      <c r="I26" s="49"/>
      <c r="J26" s="49"/>
      <c r="K26" s="27"/>
    </row>
    <row r="27" spans="2:11" ht="24.9" customHeight="1" x14ac:dyDescent="0.45">
      <c r="B27" s="28"/>
      <c r="C27" s="48" t="s">
        <v>52</v>
      </c>
      <c r="D27" s="49" t="s">
        <v>50</v>
      </c>
      <c r="E27" s="49"/>
      <c r="F27" s="49"/>
      <c r="G27" s="49"/>
      <c r="H27" s="49"/>
      <c r="I27" s="49"/>
      <c r="J27" s="49"/>
      <c r="K27" s="27"/>
    </row>
    <row r="28" spans="2:11" ht="24.9" customHeight="1" x14ac:dyDescent="0.45">
      <c r="B28" s="28"/>
      <c r="C28" s="48"/>
      <c r="D28" s="49" t="s">
        <v>53</v>
      </c>
      <c r="E28" s="49"/>
      <c r="F28" s="49"/>
      <c r="G28" s="49"/>
      <c r="H28" s="49"/>
      <c r="I28" s="49"/>
      <c r="J28" s="49"/>
      <c r="K28" s="27"/>
    </row>
    <row r="29" spans="2:11" ht="20.100000000000001" customHeight="1" thickBot="1" x14ac:dyDescent="0.5">
      <c r="B29" s="44"/>
      <c r="C29" s="45"/>
      <c r="D29" s="45"/>
      <c r="E29" s="45"/>
      <c r="F29" s="45"/>
      <c r="G29" s="45"/>
      <c r="H29" s="45"/>
      <c r="I29" s="45"/>
      <c r="J29" s="45"/>
      <c r="K29" s="46"/>
    </row>
    <row r="31" spans="2:11" ht="19.2" x14ac:dyDescent="0.45">
      <c r="C31" s="49" t="s">
        <v>58</v>
      </c>
      <c r="D31" s="49"/>
      <c r="E31" s="49"/>
      <c r="F31" s="49"/>
      <c r="G31" s="49"/>
      <c r="H31" s="49"/>
      <c r="I31" s="49"/>
      <c r="J31" s="49"/>
    </row>
    <row r="32" spans="2:11" ht="19.2" x14ac:dyDescent="0.45">
      <c r="C32" s="49"/>
      <c r="D32" s="49"/>
      <c r="E32" s="49"/>
      <c r="F32" s="49"/>
      <c r="G32" s="49"/>
      <c r="H32" s="49"/>
      <c r="I32" s="49"/>
      <c r="J32" s="49"/>
    </row>
    <row r="33" spans="3:10" ht="24.9" customHeight="1" x14ac:dyDescent="0.45">
      <c r="C33" s="85" t="s">
        <v>54</v>
      </c>
      <c r="D33" s="85"/>
      <c r="E33" s="80" t="s">
        <v>55</v>
      </c>
      <c r="F33" s="80"/>
      <c r="G33" s="86"/>
      <c r="H33" s="86"/>
      <c r="I33" s="86"/>
      <c r="J33" s="86"/>
    </row>
    <row r="34" spans="3:10" ht="19.2" x14ac:dyDescent="0.45">
      <c r="C34" s="49"/>
      <c r="D34" s="49"/>
      <c r="E34" s="49"/>
      <c r="F34" s="49"/>
      <c r="G34" s="49"/>
      <c r="H34" s="49"/>
      <c r="I34" s="49"/>
      <c r="J34" s="49"/>
    </row>
    <row r="36" spans="3:10" ht="18.75" customHeight="1" x14ac:dyDescent="0.45">
      <c r="E36" s="80" t="s">
        <v>61</v>
      </c>
      <c r="F36" s="80"/>
      <c r="G36" s="86"/>
      <c r="H36" s="86"/>
      <c r="I36" s="86"/>
      <c r="J36" s="86"/>
    </row>
    <row r="38" spans="3:10" ht="24.9" customHeight="1" x14ac:dyDescent="0.45">
      <c r="F38" s="55"/>
      <c r="G38" s="81" t="s">
        <v>76</v>
      </c>
      <c r="H38" s="81"/>
      <c r="I38" s="63" t="s">
        <v>69</v>
      </c>
      <c r="J38" s="64"/>
    </row>
    <row r="39" spans="3:10" ht="24.9" customHeight="1" x14ac:dyDescent="0.45">
      <c r="F39" s="55" t="s">
        <v>75</v>
      </c>
      <c r="G39" s="63"/>
      <c r="H39" s="64"/>
      <c r="I39" s="63"/>
      <c r="J39" s="64"/>
    </row>
    <row r="40" spans="3:10" ht="24.9" customHeight="1" x14ac:dyDescent="0.45">
      <c r="F40" s="55" t="s">
        <v>64</v>
      </c>
      <c r="G40" s="63"/>
      <c r="H40" s="64"/>
      <c r="I40" s="63"/>
      <c r="J40" s="64"/>
    </row>
    <row r="41" spans="3:10" ht="24.9" customHeight="1" x14ac:dyDescent="0.45">
      <c r="F41" s="55" t="s">
        <v>65</v>
      </c>
      <c r="G41" s="63"/>
      <c r="H41" s="64"/>
      <c r="I41" s="63"/>
      <c r="J41" s="64"/>
    </row>
    <row r="42" spans="3:10" ht="24.9" customHeight="1" x14ac:dyDescent="0.45">
      <c r="F42" s="55" t="s">
        <v>66</v>
      </c>
      <c r="G42" s="63"/>
      <c r="H42" s="64"/>
      <c r="I42" s="63"/>
      <c r="J42" s="64"/>
    </row>
    <row r="43" spans="3:10" ht="24.9" customHeight="1" x14ac:dyDescent="0.45">
      <c r="F43" s="55" t="s">
        <v>67</v>
      </c>
      <c r="G43" s="63"/>
      <c r="H43" s="64"/>
      <c r="I43" s="63"/>
      <c r="J43" s="64"/>
    </row>
    <row r="44" spans="3:10" ht="24.9" customHeight="1" x14ac:dyDescent="0.45">
      <c r="F44" s="55" t="s">
        <v>68</v>
      </c>
      <c r="G44" s="63"/>
      <c r="H44" s="64"/>
      <c r="I44" s="63"/>
      <c r="J44" s="64"/>
    </row>
    <row r="45" spans="3:10" ht="24.9" customHeight="1" x14ac:dyDescent="0.45">
      <c r="F45" s="55" t="s">
        <v>70</v>
      </c>
      <c r="G45" s="63"/>
      <c r="H45" s="64"/>
      <c r="I45" s="63"/>
      <c r="J45" s="64"/>
    </row>
    <row r="46" spans="3:10" ht="24.9" customHeight="1" x14ac:dyDescent="0.45">
      <c r="F46" s="55" t="s">
        <v>71</v>
      </c>
      <c r="G46" s="63"/>
      <c r="H46" s="64"/>
      <c r="I46" s="63"/>
      <c r="J46" s="64"/>
    </row>
    <row r="47" spans="3:10" ht="24.9" customHeight="1" x14ac:dyDescent="0.45">
      <c r="F47" s="55" t="s">
        <v>72</v>
      </c>
      <c r="G47" s="63"/>
      <c r="H47" s="64"/>
      <c r="I47" s="63"/>
      <c r="J47" s="64"/>
    </row>
    <row r="48" spans="3:10" ht="24.9" customHeight="1" x14ac:dyDescent="0.45">
      <c r="F48" s="55" t="s">
        <v>73</v>
      </c>
      <c r="G48" s="63"/>
      <c r="H48" s="64"/>
      <c r="I48" s="63"/>
      <c r="J48" s="64"/>
    </row>
    <row r="50" spans="3:10" x14ac:dyDescent="0.45">
      <c r="C50" s="65" t="s">
        <v>74</v>
      </c>
      <c r="D50" s="65"/>
      <c r="E50" s="65"/>
      <c r="F50" s="65"/>
      <c r="G50" s="65"/>
      <c r="H50" s="65"/>
      <c r="I50" s="65"/>
      <c r="J50" s="65"/>
    </row>
    <row r="51" spans="3:10" ht="16.2" customHeight="1" x14ac:dyDescent="0.45">
      <c r="C51" s="65" t="s">
        <v>63</v>
      </c>
      <c r="D51" s="65"/>
      <c r="E51" s="65"/>
      <c r="F51" s="65"/>
      <c r="G51" s="65"/>
      <c r="H51" s="65"/>
      <c r="I51" s="65"/>
      <c r="J51" s="65"/>
    </row>
  </sheetData>
  <sheetProtection algorithmName="SHA-512" hashValue="V7CY5i05oNUjtFCQaLkPocUaCmY0kDpEbAXiiAFs094ZHeaT+uVB/8OeZOV5UQCvL7ONfkw9lkk0s1/e4bPAqA==" saltValue="jI88YZNxrwWf6wW+2y6TRw==" spinCount="100000" sheet="1" objects="1" scenarios="1"/>
  <mergeCells count="38">
    <mergeCell ref="E36:F36"/>
    <mergeCell ref="G38:H38"/>
    <mergeCell ref="G39:H39"/>
    <mergeCell ref="G40:H40"/>
    <mergeCell ref="B19:K20"/>
    <mergeCell ref="C33:D33"/>
    <mergeCell ref="E33:F33"/>
    <mergeCell ref="G33:J33"/>
    <mergeCell ref="G36:J36"/>
    <mergeCell ref="B2:K2"/>
    <mergeCell ref="C12:C13"/>
    <mergeCell ref="I12:J12"/>
    <mergeCell ref="I13:J13"/>
    <mergeCell ref="D6:J6"/>
    <mergeCell ref="D7:F7"/>
    <mergeCell ref="H7:J7"/>
    <mergeCell ref="D8:I8"/>
    <mergeCell ref="C51:J51"/>
    <mergeCell ref="G41:H41"/>
    <mergeCell ref="G42:H42"/>
    <mergeCell ref="G43:H43"/>
    <mergeCell ref="G44:H44"/>
    <mergeCell ref="I41:J41"/>
    <mergeCell ref="I42:J42"/>
    <mergeCell ref="I43:J43"/>
    <mergeCell ref="I44:J44"/>
    <mergeCell ref="C50:J50"/>
    <mergeCell ref="G48:H48"/>
    <mergeCell ref="I48:J48"/>
    <mergeCell ref="G45:H45"/>
    <mergeCell ref="I45:J45"/>
    <mergeCell ref="G46:H46"/>
    <mergeCell ref="I46:J46"/>
    <mergeCell ref="G47:H47"/>
    <mergeCell ref="I47:J47"/>
    <mergeCell ref="I38:J38"/>
    <mergeCell ref="I39:J39"/>
    <mergeCell ref="I40:J40"/>
  </mergeCells>
  <phoneticPr fontId="2"/>
  <pageMargins left="0.23622047244094491" right="0.23622047244094491" top="0.15748031496062992" bottom="0.15748031496062992" header="0.31496062992125984" footer="0.31496062992125984"/>
  <pageSetup paperSize="9" scale="6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31"/>
  <sheetViews>
    <sheetView workbookViewId="0">
      <selection sqref="A1:F2"/>
    </sheetView>
  </sheetViews>
  <sheetFormatPr defaultColWidth="9" defaultRowHeight="19.2" x14ac:dyDescent="0.45"/>
  <cols>
    <col min="1" max="1" width="12.5" style="2" bestFit="1" customWidth="1"/>
    <col min="2" max="3" width="30.59765625" style="2" customWidth="1"/>
    <col min="4" max="4" width="30.59765625" style="2" hidden="1" customWidth="1"/>
    <col min="5" max="5" width="30.59765625" style="2" customWidth="1"/>
    <col min="6" max="6" width="27.8984375" style="2" customWidth="1"/>
    <col min="7" max="7" width="9" style="2"/>
    <col min="8" max="8" width="9.59765625" style="2" bestFit="1" customWidth="1"/>
    <col min="9" max="16384" width="9" style="2"/>
  </cols>
  <sheetData>
    <row r="1" spans="1:12" x14ac:dyDescent="0.45">
      <c r="A1" s="87" t="s">
        <v>16</v>
      </c>
      <c r="B1" s="87"/>
      <c r="C1" s="87"/>
      <c r="D1" s="87"/>
      <c r="E1" s="87"/>
      <c r="F1" s="87"/>
    </row>
    <row r="2" spans="1:12" ht="19.8" thickBot="1" x14ac:dyDescent="0.5">
      <c r="A2" s="88"/>
      <c r="B2" s="89"/>
      <c r="C2" s="89"/>
      <c r="D2" s="89"/>
      <c r="E2" s="88"/>
      <c r="F2" s="88"/>
    </row>
    <row r="3" spans="1:12" ht="18.75" customHeight="1" x14ac:dyDescent="0.45">
      <c r="A3" s="6"/>
      <c r="B3" s="19" t="s">
        <v>78</v>
      </c>
      <c r="C3" s="20" t="s">
        <v>6</v>
      </c>
      <c r="D3" s="21" t="s">
        <v>17</v>
      </c>
      <c r="E3" s="10" t="s">
        <v>11</v>
      </c>
      <c r="F3" s="11" t="s">
        <v>13</v>
      </c>
    </row>
    <row r="4" spans="1:12" ht="54" customHeight="1" x14ac:dyDescent="0.45">
      <c r="A4" s="6" t="s">
        <v>18</v>
      </c>
      <c r="B4" s="16"/>
      <c r="C4" s="17"/>
      <c r="D4" s="17">
        <v>1</v>
      </c>
      <c r="E4" s="12">
        <f>FLOOR(MIN(B4*0.2,D4*3000*C4),1)</f>
        <v>0</v>
      </c>
      <c r="F4" s="13">
        <f>B4-E4</f>
        <v>0</v>
      </c>
    </row>
    <row r="5" spans="1:12" hidden="1" x14ac:dyDescent="0.45">
      <c r="A5" s="6" t="s">
        <v>19</v>
      </c>
      <c r="B5" s="8"/>
      <c r="C5" s="14"/>
      <c r="D5" s="14"/>
      <c r="E5" s="12" t="e">
        <f t="shared" ref="E5:E9" si="0">IF((B5/C5/D5)&gt;=10000,5000,IF((B5/C5/D5)&gt;=5000,ROUNDDOWN((B5/C5/D5)*0.5,-2),B5/C5/D5))*C5*D5</f>
        <v>#DIV/0!</v>
      </c>
      <c r="F5" s="13" t="e">
        <f t="shared" ref="F5:F9" si="1">B5-E5</f>
        <v>#DIV/0!</v>
      </c>
    </row>
    <row r="6" spans="1:12" hidden="1" x14ac:dyDescent="0.45">
      <c r="A6" s="6" t="s">
        <v>20</v>
      </c>
      <c r="B6" s="8"/>
      <c r="C6" s="14"/>
      <c r="D6" s="14"/>
      <c r="E6" s="12" t="e">
        <f t="shared" si="0"/>
        <v>#DIV/0!</v>
      </c>
      <c r="F6" s="13" t="e">
        <f t="shared" si="1"/>
        <v>#DIV/0!</v>
      </c>
      <c r="G6" s="3"/>
    </row>
    <row r="7" spans="1:12" hidden="1" x14ac:dyDescent="0.45">
      <c r="A7" s="6" t="s">
        <v>21</v>
      </c>
      <c r="B7" s="8"/>
      <c r="C7" s="14"/>
      <c r="D7" s="14"/>
      <c r="E7" s="12" t="e">
        <f t="shared" si="0"/>
        <v>#DIV/0!</v>
      </c>
      <c r="F7" s="13" t="e">
        <f t="shared" si="1"/>
        <v>#DIV/0!</v>
      </c>
    </row>
    <row r="8" spans="1:12" hidden="1" x14ac:dyDescent="0.45">
      <c r="A8" s="6" t="s">
        <v>22</v>
      </c>
      <c r="B8" s="8"/>
      <c r="C8" s="14"/>
      <c r="D8" s="14"/>
      <c r="E8" s="12" t="e">
        <f t="shared" si="0"/>
        <v>#DIV/0!</v>
      </c>
      <c r="F8" s="13" t="e">
        <f t="shared" si="1"/>
        <v>#DIV/0!</v>
      </c>
      <c r="H8" s="5"/>
      <c r="I8" s="5"/>
      <c r="J8" s="5"/>
      <c r="K8" s="5"/>
      <c r="L8" s="5"/>
    </row>
    <row r="9" spans="1:12" hidden="1" x14ac:dyDescent="0.45">
      <c r="A9" s="6" t="s">
        <v>23</v>
      </c>
      <c r="B9" s="8"/>
      <c r="C9" s="14"/>
      <c r="D9" s="14"/>
      <c r="E9" s="12" t="e">
        <f t="shared" si="0"/>
        <v>#DIV/0!</v>
      </c>
      <c r="F9" s="13" t="e">
        <f t="shared" si="1"/>
        <v>#DIV/0!</v>
      </c>
      <c r="H9" s="5"/>
      <c r="I9" s="5"/>
      <c r="J9" s="5"/>
      <c r="K9" s="5"/>
      <c r="L9" s="5"/>
    </row>
    <row r="10" spans="1:12" hidden="1" x14ac:dyDescent="0.45">
      <c r="A10" s="6" t="s">
        <v>24</v>
      </c>
      <c r="B10" s="8"/>
      <c r="C10" s="14"/>
      <c r="D10" s="14"/>
      <c r="E10" s="12">
        <f t="shared" ref="E10:E23" si="2">IF(B10&gt;=10000,5000,IF(B10&gt;=5000,ROUNDDOWN(B10*0.5,-2),B10))</f>
        <v>0</v>
      </c>
      <c r="F10" s="13">
        <f t="shared" ref="F10:F23" si="3">B10-E10</f>
        <v>0</v>
      </c>
      <c r="H10" s="5"/>
      <c r="I10" s="5"/>
      <c r="J10" s="5"/>
      <c r="K10" s="5"/>
      <c r="L10" s="5"/>
    </row>
    <row r="11" spans="1:12" hidden="1" x14ac:dyDescent="0.45">
      <c r="A11" s="6" t="s">
        <v>25</v>
      </c>
      <c r="B11" s="8"/>
      <c r="C11" s="14"/>
      <c r="D11" s="14"/>
      <c r="E11" s="12">
        <f t="shared" si="2"/>
        <v>0</v>
      </c>
      <c r="F11" s="13">
        <f t="shared" si="3"/>
        <v>0</v>
      </c>
      <c r="H11" s="5"/>
      <c r="I11" s="5"/>
      <c r="J11" s="5"/>
      <c r="K11" s="5"/>
      <c r="L11" s="5"/>
    </row>
    <row r="12" spans="1:12" hidden="1" x14ac:dyDescent="0.45">
      <c r="A12" s="6" t="s">
        <v>26</v>
      </c>
      <c r="B12" s="8"/>
      <c r="C12" s="14"/>
      <c r="D12" s="14"/>
      <c r="E12" s="12">
        <f t="shared" si="2"/>
        <v>0</v>
      </c>
      <c r="F12" s="13">
        <f t="shared" si="3"/>
        <v>0</v>
      </c>
      <c r="H12" s="5"/>
      <c r="I12" s="5"/>
      <c r="J12" s="5"/>
      <c r="K12" s="5"/>
      <c r="L12" s="5"/>
    </row>
    <row r="13" spans="1:12" hidden="1" x14ac:dyDescent="0.45">
      <c r="A13" s="6" t="s">
        <v>27</v>
      </c>
      <c r="B13" s="8"/>
      <c r="C13" s="14"/>
      <c r="D13" s="14"/>
      <c r="E13" s="12">
        <f t="shared" si="2"/>
        <v>0</v>
      </c>
      <c r="F13" s="13">
        <f t="shared" si="3"/>
        <v>0</v>
      </c>
      <c r="H13" s="5"/>
      <c r="I13" s="5"/>
      <c r="J13" s="5"/>
      <c r="K13" s="5"/>
      <c r="L13" s="5"/>
    </row>
    <row r="14" spans="1:12" hidden="1" x14ac:dyDescent="0.45">
      <c r="A14" s="6" t="s">
        <v>28</v>
      </c>
      <c r="B14" s="8"/>
      <c r="C14" s="14"/>
      <c r="D14" s="14"/>
      <c r="E14" s="12">
        <f t="shared" si="2"/>
        <v>0</v>
      </c>
      <c r="F14" s="13">
        <f t="shared" si="3"/>
        <v>0</v>
      </c>
      <c r="H14" s="5"/>
      <c r="I14" s="5"/>
      <c r="J14" s="5"/>
      <c r="K14" s="5"/>
      <c r="L14" s="5"/>
    </row>
    <row r="15" spans="1:12" hidden="1" x14ac:dyDescent="0.45">
      <c r="A15" s="6" t="s">
        <v>29</v>
      </c>
      <c r="B15" s="8"/>
      <c r="C15" s="14"/>
      <c r="D15" s="14"/>
      <c r="E15" s="12">
        <f t="shared" si="2"/>
        <v>0</v>
      </c>
      <c r="F15" s="13">
        <f t="shared" si="3"/>
        <v>0</v>
      </c>
      <c r="H15" s="5"/>
      <c r="I15" s="5"/>
      <c r="J15" s="5"/>
      <c r="K15" s="5"/>
      <c r="L15" s="5"/>
    </row>
    <row r="16" spans="1:12" hidden="1" x14ac:dyDescent="0.45">
      <c r="A16" s="6" t="s">
        <v>30</v>
      </c>
      <c r="B16" s="8"/>
      <c r="C16" s="14"/>
      <c r="D16" s="14"/>
      <c r="E16" s="12">
        <f t="shared" si="2"/>
        <v>0</v>
      </c>
      <c r="F16" s="13">
        <f t="shared" si="3"/>
        <v>0</v>
      </c>
      <c r="H16" s="5"/>
      <c r="I16" s="5"/>
      <c r="J16" s="5"/>
      <c r="K16" s="5"/>
      <c r="L16" s="5"/>
    </row>
    <row r="17" spans="1:12" hidden="1" x14ac:dyDescent="0.45">
      <c r="A17" s="6" t="s">
        <v>31</v>
      </c>
      <c r="B17" s="8"/>
      <c r="C17" s="14"/>
      <c r="D17" s="14"/>
      <c r="E17" s="12">
        <f t="shared" si="2"/>
        <v>0</v>
      </c>
      <c r="F17" s="13">
        <f t="shared" si="3"/>
        <v>0</v>
      </c>
      <c r="H17" s="5"/>
      <c r="I17" s="5"/>
      <c r="J17" s="5"/>
      <c r="K17" s="5"/>
      <c r="L17" s="5"/>
    </row>
    <row r="18" spans="1:12" hidden="1" x14ac:dyDescent="0.45">
      <c r="A18" s="6" t="s">
        <v>32</v>
      </c>
      <c r="B18" s="8"/>
      <c r="C18" s="14"/>
      <c r="D18" s="14"/>
      <c r="E18" s="12">
        <f t="shared" si="2"/>
        <v>0</v>
      </c>
      <c r="F18" s="13">
        <f t="shared" si="3"/>
        <v>0</v>
      </c>
      <c r="H18" s="5"/>
      <c r="I18" s="5"/>
      <c r="J18" s="5"/>
      <c r="K18" s="5"/>
      <c r="L18" s="5"/>
    </row>
    <row r="19" spans="1:12" hidden="1" x14ac:dyDescent="0.45">
      <c r="A19" s="6" t="s">
        <v>33</v>
      </c>
      <c r="B19" s="8"/>
      <c r="C19" s="14"/>
      <c r="D19" s="14"/>
      <c r="E19" s="12">
        <f t="shared" si="2"/>
        <v>0</v>
      </c>
      <c r="F19" s="13">
        <f t="shared" si="3"/>
        <v>0</v>
      </c>
      <c r="H19" s="5"/>
      <c r="I19" s="5"/>
      <c r="J19" s="5"/>
      <c r="K19" s="5"/>
      <c r="L19" s="5"/>
    </row>
    <row r="20" spans="1:12" hidden="1" x14ac:dyDescent="0.45">
      <c r="A20" s="6" t="s">
        <v>34</v>
      </c>
      <c r="B20" s="8"/>
      <c r="C20" s="14"/>
      <c r="D20" s="14"/>
      <c r="E20" s="12">
        <f t="shared" si="2"/>
        <v>0</v>
      </c>
      <c r="F20" s="13">
        <f t="shared" si="3"/>
        <v>0</v>
      </c>
      <c r="H20" s="5"/>
      <c r="I20" s="5"/>
      <c r="J20" s="5"/>
      <c r="K20" s="5"/>
      <c r="L20" s="5"/>
    </row>
    <row r="21" spans="1:12" hidden="1" x14ac:dyDescent="0.45">
      <c r="A21" s="6" t="s">
        <v>35</v>
      </c>
      <c r="B21" s="8"/>
      <c r="C21" s="14"/>
      <c r="D21" s="14"/>
      <c r="E21" s="12">
        <f t="shared" si="2"/>
        <v>0</v>
      </c>
      <c r="F21" s="13">
        <f t="shared" si="3"/>
        <v>0</v>
      </c>
      <c r="H21" s="5"/>
      <c r="I21" s="5"/>
      <c r="J21" s="5"/>
      <c r="K21" s="5"/>
      <c r="L21" s="5"/>
    </row>
    <row r="22" spans="1:12" hidden="1" x14ac:dyDescent="0.45">
      <c r="A22" s="6" t="s">
        <v>36</v>
      </c>
      <c r="B22" s="8"/>
      <c r="C22" s="14"/>
      <c r="D22" s="14"/>
      <c r="E22" s="12">
        <f t="shared" si="2"/>
        <v>0</v>
      </c>
      <c r="F22" s="13">
        <f t="shared" si="3"/>
        <v>0</v>
      </c>
      <c r="H22" s="5"/>
      <c r="I22" s="5"/>
      <c r="J22" s="5"/>
      <c r="K22" s="5"/>
      <c r="L22" s="5"/>
    </row>
    <row r="23" spans="1:12" ht="19.8" hidden="1" thickBot="1" x14ac:dyDescent="0.5">
      <c r="A23" s="6" t="s">
        <v>37</v>
      </c>
      <c r="B23" s="9"/>
      <c r="C23" s="15"/>
      <c r="D23" s="15"/>
      <c r="E23" s="12">
        <f t="shared" si="2"/>
        <v>0</v>
      </c>
      <c r="F23" s="13">
        <f t="shared" si="3"/>
        <v>0</v>
      </c>
      <c r="H23" s="5"/>
      <c r="I23" s="5"/>
      <c r="J23" s="5"/>
      <c r="K23" s="5"/>
      <c r="L23" s="5"/>
    </row>
    <row r="24" spans="1:12" ht="45" hidden="1" customHeight="1" x14ac:dyDescent="0.45">
      <c r="A24" s="4" t="s">
        <v>38</v>
      </c>
      <c r="B24" s="7">
        <f>SUM(B4:B23)</f>
        <v>0</v>
      </c>
      <c r="C24" s="7"/>
      <c r="D24" s="7"/>
      <c r="E24" s="1" t="e">
        <f>SUM(E4:E23)</f>
        <v>#DIV/0!</v>
      </c>
      <c r="F24" s="1" t="e">
        <f>SUM(F4:F23)</f>
        <v>#DIV/0!</v>
      </c>
      <c r="H24" s="5"/>
      <c r="I24" s="5"/>
      <c r="J24" s="5"/>
      <c r="K24" s="5"/>
      <c r="L24" s="5"/>
    </row>
    <row r="25" spans="1:12" x14ac:dyDescent="0.45">
      <c r="A25" s="2" t="s">
        <v>39</v>
      </c>
      <c r="B25" s="2" t="s">
        <v>82</v>
      </c>
      <c r="C25" s="2" t="s">
        <v>83</v>
      </c>
      <c r="E25" s="2" t="s">
        <v>40</v>
      </c>
      <c r="F25" s="2" t="s">
        <v>41</v>
      </c>
    </row>
    <row r="26" spans="1:12" ht="19.8" thickBot="1" x14ac:dyDescent="0.5"/>
    <row r="27" spans="1:12" ht="18.75" customHeight="1" x14ac:dyDescent="0.45">
      <c r="A27" s="90" t="s">
        <v>79</v>
      </c>
      <c r="B27" s="96"/>
      <c r="C27" s="91"/>
      <c r="D27" s="18"/>
      <c r="E27" s="90" t="s">
        <v>80</v>
      </c>
      <c r="F27" s="91"/>
    </row>
    <row r="28" spans="1:12" x14ac:dyDescent="0.45">
      <c r="A28" s="92"/>
      <c r="B28" s="97"/>
      <c r="C28" s="93"/>
      <c r="D28" s="18"/>
      <c r="E28" s="92"/>
      <c r="F28" s="93"/>
    </row>
    <row r="29" spans="1:12" ht="19.8" thickBot="1" x14ac:dyDescent="0.5">
      <c r="A29" s="94"/>
      <c r="B29" s="98"/>
      <c r="C29" s="95"/>
      <c r="D29" s="18"/>
      <c r="E29" s="94"/>
      <c r="F29" s="95"/>
    </row>
    <row r="30" spans="1:12" x14ac:dyDescent="0.45">
      <c r="A30" s="56"/>
      <c r="B30" s="56"/>
      <c r="C30" s="57"/>
      <c r="D30" s="18"/>
      <c r="E30" s="18"/>
      <c r="F30" s="18"/>
    </row>
    <row r="31" spans="1:12" ht="19.2" customHeight="1" x14ac:dyDescent="0.45">
      <c r="A31" s="56"/>
      <c r="B31" s="56"/>
      <c r="C31" s="56"/>
    </row>
  </sheetData>
  <mergeCells count="3">
    <mergeCell ref="A1:F2"/>
    <mergeCell ref="E27:F29"/>
    <mergeCell ref="A27:C29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利用証明書</vt:lpstr>
      <vt:lpstr>料金計算シート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user06</dc:creator>
  <cp:keywords/>
  <dc:description/>
  <cp:lastModifiedBy>古田 仁志(JTB)</cp:lastModifiedBy>
  <cp:revision/>
  <cp:lastPrinted>2026-04-09T06:12:11Z</cp:lastPrinted>
  <dcterms:created xsi:type="dcterms:W3CDTF">2021-04-08T06:27:30Z</dcterms:created>
  <dcterms:modified xsi:type="dcterms:W3CDTF">2026-04-22T12:56:05Z</dcterms:modified>
  <cp:category/>
  <cp:contentStatus/>
</cp:coreProperties>
</file>